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ТБО'!$A$1:$N$58</definedName>
  </definedNames>
  <calcPr fullCalcOnLoad="1"/>
</workbook>
</file>

<file path=xl/sharedStrings.xml><?xml version="1.0" encoding="utf-8"?>
<sst xmlns="http://schemas.openxmlformats.org/spreadsheetml/2006/main" count="83" uniqueCount="43">
  <si>
    <t>Запотоцкого 8</t>
  </si>
  <si>
    <t>Статьи доходов</t>
  </si>
  <si>
    <t xml:space="preserve">Начислено населению </t>
  </si>
  <si>
    <t>Поступление от населения</t>
  </si>
  <si>
    <t>Статьи расходов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</si>
  <si>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</si>
  <si>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</si>
  <si>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</si>
  <si>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</si>
  <si>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</si>
  <si>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</si>
  <si>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</si>
  <si>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</si>
  <si>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</si>
  <si>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</si>
  <si>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</si>
  <si>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 xml:space="preserve">Поступление </t>
  </si>
  <si>
    <t>Задолженность на 01.01.2013г.</t>
  </si>
  <si>
    <t>сумма</t>
  </si>
  <si>
    <t>Очистка кровли, козырьков от снега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</si>
  <si>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</si>
  <si>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</si>
  <si>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</si>
  <si>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Ремонт замков, доводчиков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</si>
  <si>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</si>
  <si>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</si>
  <si>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</si>
  <si>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</si>
  <si>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</si>
  <si>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</si>
  <si>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</si>
  <si>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</si>
  <si>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</si>
  <si>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</si>
  <si>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</si>
  <si>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</si>
  <si>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</si>
  <si>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</si>
  <si>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</si>
  <si>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</si>
  <si>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 xml:space="preserve">Справочно.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выполнены работы по подготовке к  отопительному сезону, по ремонту кровли, сантехнические работы произведены в большем объеме, а общестроительные - в меньшем объеме, чем запланировано.  В 2013г. в связи с производственной необходимостью  проведены незапланированые работы по ремонту замков, доводчиков. С 01.01.2013г. произошла реорганизация МУП УЖХ г. Уфы, МУП ЕРКЦ, в связи с чем изменились затраты и функции управляющей организации.Перерасход  (финансовый результат) из-за выпонения работ по ремонту входной группы в 2011г. 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</si>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</sst>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PageLayoutView="0" workbookViewId="0" topLeftCell="A25">
      <selection activeCell="A41" sqref="A41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.75">
      <c r="A1" s="1" t="s">
        <v>14</v>
      </c>
    </row>
    <row r="2" spans="1:2" ht="12.75">
      <c r="A2" s="3" t="s">
        <v>32</v>
      </c>
      <c r="B2" s="4"/>
    </row>
    <row r="3" spans="1:2" ht="12.75">
      <c r="A3" s="3" t="s">
        <v>33</v>
      </c>
      <c r="B3" s="5" t="s">
        <v>0</v>
      </c>
    </row>
    <row r="4" spans="1:2" ht="12.75">
      <c r="A4" s="6" t="s">
        <v>1</v>
      </c>
      <c r="B4" s="7" t="s">
        <v>5</v>
      </c>
    </row>
    <row r="5" spans="1:2" ht="12.75">
      <c r="A5" s="8" t="s">
        <v>17</v>
      </c>
      <c r="B5" s="9">
        <v>-21348</v>
      </c>
    </row>
    <row r="6" spans="1:2" ht="12.75">
      <c r="A6" s="6" t="s">
        <v>2</v>
      </c>
      <c r="B6" s="7">
        <v>584964</v>
      </c>
    </row>
    <row r="7" spans="1:2" ht="12.75">
      <c r="A7" s="6" t="s">
        <v>3</v>
      </c>
      <c r="B7" s="7">
        <v>576554</v>
      </c>
    </row>
    <row r="8" spans="1:2" ht="12.75">
      <c r="A8" s="6" t="s">
        <v>34</v>
      </c>
      <c r="B8" s="7">
        <v>3285</v>
      </c>
    </row>
    <row r="9" spans="1:2" ht="12.75">
      <c r="A9" s="6" t="s">
        <v>15</v>
      </c>
      <c r="B9" s="7">
        <v>3256</v>
      </c>
    </row>
    <row r="10" spans="1:2" ht="12.75">
      <c r="A10" s="6" t="s">
        <v>16</v>
      </c>
      <c r="B10" s="7">
        <v>579810</v>
      </c>
    </row>
    <row r="11" spans="1:2" ht="12.75">
      <c r="A11" s="10" t="s">
        <v>35</v>
      </c>
      <c r="B11" s="9">
        <v>-12910</v>
      </c>
    </row>
    <row r="12" spans="1:2" ht="12.75">
      <c r="A12" s="6"/>
      <c r="B12" s="7"/>
    </row>
    <row r="13" spans="1:2" ht="12.75">
      <c r="A13" s="6" t="s">
        <v>4</v>
      </c>
      <c r="B13" s="7" t="s">
        <v>18</v>
      </c>
    </row>
    <row r="14" spans="1:2" ht="12.75">
      <c r="A14" s="8" t="s">
        <v>36</v>
      </c>
      <c r="B14" s="9">
        <v>-79969</v>
      </c>
    </row>
    <row r="15" spans="1:2" ht="12.75">
      <c r="A15" s="8" t="s">
        <v>6</v>
      </c>
      <c r="B15" s="9">
        <f>SUM(B16:B23)</f>
        <v>139788</v>
      </c>
    </row>
    <row r="16" spans="1:2" ht="12.75">
      <c r="A16" s="6" t="s">
        <v>19</v>
      </c>
      <c r="B16" s="7">
        <v>1034</v>
      </c>
    </row>
    <row r="17" spans="1:2" ht="12.75">
      <c r="A17" s="6" t="s">
        <v>37</v>
      </c>
      <c r="B17" s="7">
        <v>688</v>
      </c>
    </row>
    <row r="18" spans="1:2" ht="12.75">
      <c r="A18" s="6" t="s">
        <v>38</v>
      </c>
      <c r="B18" s="7">
        <v>29551</v>
      </c>
    </row>
    <row r="19" spans="1:2" ht="36">
      <c r="A19" s="6" t="s">
        <v>39</v>
      </c>
      <c r="B19" s="7">
        <v>3185</v>
      </c>
    </row>
    <row r="20" spans="1:2" ht="36">
      <c r="A20" s="11" t="s">
        <v>20</v>
      </c>
      <c r="B20" s="7">
        <v>56623</v>
      </c>
    </row>
    <row r="21" spans="1:2" ht="24">
      <c r="A21" s="6" t="s">
        <v>21</v>
      </c>
      <c r="B21" s="7">
        <v>45645</v>
      </c>
    </row>
    <row r="22" spans="1:2" ht="24">
      <c r="A22" s="6" t="s">
        <v>22</v>
      </c>
      <c r="B22" s="7">
        <v>1314</v>
      </c>
    </row>
    <row r="23" spans="1:2" ht="12.75">
      <c r="A23" s="6" t="s">
        <v>23</v>
      </c>
      <c r="B23" s="7">
        <v>1748</v>
      </c>
    </row>
    <row r="24" spans="1:2" ht="12.75">
      <c r="A24" s="8" t="s">
        <v>24</v>
      </c>
      <c r="B24" s="9">
        <v>32694</v>
      </c>
    </row>
    <row r="25" spans="1:2" ht="12.75">
      <c r="A25" s="8" t="s">
        <v>7</v>
      </c>
      <c r="B25" s="9">
        <f>B26+B30</f>
        <v>146343</v>
      </c>
    </row>
    <row r="26" spans="1:2" ht="12.75">
      <c r="A26" s="6" t="s">
        <v>25</v>
      </c>
      <c r="B26" s="7">
        <f>SUM(B27:B29)</f>
        <v>48797</v>
      </c>
    </row>
    <row r="27" spans="1:2" ht="12.75">
      <c r="A27" s="6" t="s">
        <v>26</v>
      </c>
      <c r="B27" s="7">
        <v>33020</v>
      </c>
    </row>
    <row r="28" spans="1:2" ht="12.75">
      <c r="A28" s="6" t="s">
        <v>27</v>
      </c>
      <c r="B28" s="7">
        <v>2759</v>
      </c>
    </row>
    <row r="29" spans="1:2" ht="12.75">
      <c r="A29" s="6" t="s">
        <v>28</v>
      </c>
      <c r="B29" s="7">
        <v>13018</v>
      </c>
    </row>
    <row r="30" spans="1:2" ht="12.75">
      <c r="A30" s="6" t="s">
        <v>29</v>
      </c>
      <c r="B30" s="7">
        <f>SUM(B31:B32)</f>
        <v>97546</v>
      </c>
    </row>
    <row r="31" spans="1:2" ht="12.75">
      <c r="A31" s="6" t="s">
        <v>11</v>
      </c>
      <c r="B31" s="7">
        <v>74640</v>
      </c>
    </row>
    <row r="32" spans="1:2" ht="12.75">
      <c r="A32" s="6" t="s">
        <v>8</v>
      </c>
      <c r="B32" s="7">
        <v>22906</v>
      </c>
    </row>
    <row r="33" spans="1:2" ht="12.75">
      <c r="A33" s="8" t="s">
        <v>12</v>
      </c>
      <c r="B33" s="9">
        <v>27852</v>
      </c>
    </row>
    <row r="34" spans="1:2" ht="24">
      <c r="A34" s="8" t="s">
        <v>30</v>
      </c>
      <c r="B34" s="9">
        <v>81901</v>
      </c>
    </row>
    <row r="35" spans="1:2" ht="12.75">
      <c r="A35" s="8" t="s">
        <v>13</v>
      </c>
      <c r="B35" s="9">
        <v>6124</v>
      </c>
    </row>
    <row r="36" spans="1:2" ht="12.75">
      <c r="A36" s="12" t="s">
        <v>9</v>
      </c>
      <c r="B36" s="7">
        <f>B15+B24+B25+B33+B34+B35</f>
        <v>434702</v>
      </c>
    </row>
    <row r="37" spans="1:2" ht="12.75">
      <c r="A37" s="13" t="s">
        <v>10</v>
      </c>
      <c r="B37" s="9">
        <f>B36*1.18</f>
        <v>512948.36</v>
      </c>
    </row>
    <row r="38" spans="1:2" ht="12.75">
      <c r="A38" s="14" t="s">
        <v>31</v>
      </c>
      <c r="B38" s="15">
        <f>B10+B14-B37</f>
        <v>-13107.359999999986</v>
      </c>
    </row>
    <row r="39" spans="1:2" s="23" customFormat="1" ht="24">
      <c r="A39" s="14" t="s">
        <v>41</v>
      </c>
      <c r="B39" s="15">
        <v>23868.87</v>
      </c>
    </row>
    <row r="40" spans="1:2" s="23" customFormat="1" ht="12">
      <c r="A40" s="14" t="s">
        <v>42</v>
      </c>
      <c r="B40" s="7">
        <f>B38+B39</f>
        <v>10761.510000000013</v>
      </c>
    </row>
    <row r="41" spans="1:2" ht="12.75">
      <c r="A41" s="16"/>
      <c r="B41" s="17"/>
    </row>
    <row r="42" spans="1:2" ht="12.75">
      <c r="A42" s="18"/>
      <c r="B42" s="19"/>
    </row>
    <row r="43" spans="1:2" s="23" customFormat="1" ht="12">
      <c r="A43" s="18"/>
      <c r="B43" s="4"/>
    </row>
    <row r="44" spans="1:2" ht="12.75">
      <c r="A44" s="20"/>
      <c r="B44" s="19"/>
    </row>
    <row r="45" spans="1:2" ht="12.75">
      <c r="A45" s="18"/>
      <c r="B45" s="4"/>
    </row>
    <row r="46" spans="1:2" ht="12.75">
      <c r="A46" s="21"/>
      <c r="B46" s="22"/>
    </row>
    <row r="47" spans="1:2" ht="12.75">
      <c r="A47" s="18"/>
      <c r="B47" s="4"/>
    </row>
    <row r="48" spans="1:2" ht="12.75">
      <c r="A48" s="18"/>
      <c r="B48" s="4"/>
    </row>
    <row r="49" spans="1:2" ht="12.75">
      <c r="A49" s="18"/>
      <c r="B49" s="19"/>
    </row>
    <row r="50" spans="1:2" ht="12.75">
      <c r="A50" s="18"/>
      <c r="B50" s="22"/>
    </row>
    <row r="51" spans="1:2" ht="12.75">
      <c r="A51" s="18"/>
      <c r="B51" s="4"/>
    </row>
    <row r="52" spans="1:2" ht="12.75">
      <c r="A52" s="18"/>
      <c r="B52" s="4"/>
    </row>
    <row r="53" spans="1:2" ht="12.75">
      <c r="A53" s="18"/>
      <c r="B53" s="19"/>
    </row>
    <row r="54" spans="1:2" ht="12.75">
      <c r="A54" s="18"/>
      <c r="B54" s="4"/>
    </row>
    <row r="55" spans="1:2" ht="12.75">
      <c r="A55" s="18"/>
      <c r="B55" s="4"/>
    </row>
    <row r="56" spans="1:2" ht="12.75">
      <c r="A56" s="18"/>
      <c r="B56" s="4"/>
    </row>
    <row r="57" spans="1:2" ht="12.75">
      <c r="A57" s="18"/>
      <c r="B57" s="4"/>
    </row>
    <row r="58" spans="1:2" ht="12.75">
      <c r="A58" s="18"/>
      <c r="B58" s="4"/>
    </row>
  </sheetData>
  <sheetProtection/>
  <autoFilter ref="A1:N58"/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1" customWidth="1"/>
    <col min="2" max="2" width="17.8515625" style="2" customWidth="1"/>
  </cols>
  <sheetData>
    <row r="1" ht="12.75">
      <c r="A1" s="1" t="s">
        <v>14</v>
      </c>
    </row>
    <row r="2" spans="1:2" ht="12.75">
      <c r="A2" s="3" t="s">
        <v>32</v>
      </c>
      <c r="B2" s="4"/>
    </row>
    <row r="3" spans="1:2" ht="12.75">
      <c r="A3" s="3" t="s">
        <v>33</v>
      </c>
      <c r="B3" s="5" t="s">
        <v>0</v>
      </c>
    </row>
    <row r="4" spans="1:2" ht="12.75">
      <c r="A4" s="6" t="s">
        <v>1</v>
      </c>
      <c r="B4" s="7" t="s">
        <v>5</v>
      </c>
    </row>
    <row r="5" spans="1:2" ht="12.75">
      <c r="A5" s="8" t="s">
        <v>17</v>
      </c>
      <c r="B5" s="9">
        <v>-21348</v>
      </c>
    </row>
    <row r="6" spans="1:2" ht="12.75">
      <c r="A6" s="6" t="s">
        <v>2</v>
      </c>
      <c r="B6" s="7">
        <v>584964</v>
      </c>
    </row>
    <row r="7" spans="1:2" ht="12.75">
      <c r="A7" s="6" t="s">
        <v>3</v>
      </c>
      <c r="B7" s="7">
        <v>576554</v>
      </c>
    </row>
    <row r="8" spans="1:2" ht="12.75">
      <c r="A8" s="6" t="s">
        <v>34</v>
      </c>
      <c r="B8" s="7">
        <v>3285</v>
      </c>
    </row>
    <row r="9" spans="1:2" ht="12.75">
      <c r="A9" s="6" t="s">
        <v>15</v>
      </c>
      <c r="B9" s="7">
        <v>3256</v>
      </c>
    </row>
    <row r="10" spans="1:2" ht="12.75">
      <c r="A10" s="6" t="s">
        <v>16</v>
      </c>
      <c r="B10" s="7">
        <v>579810</v>
      </c>
    </row>
    <row r="11" spans="1:2" ht="12.75">
      <c r="A11" s="10" t="s">
        <v>35</v>
      </c>
      <c r="B11" s="9">
        <v>-12910</v>
      </c>
    </row>
    <row r="12" spans="1:2" ht="12.75">
      <c r="A12" s="6"/>
      <c r="B12" s="7"/>
    </row>
    <row r="13" spans="1:2" ht="12.75">
      <c r="A13" s="6" t="s">
        <v>4</v>
      </c>
      <c r="B13" s="7" t="s">
        <v>18</v>
      </c>
    </row>
    <row r="14" spans="1:2" ht="12.75">
      <c r="A14" s="8" t="s">
        <v>36</v>
      </c>
      <c r="B14" s="9">
        <v>-79969</v>
      </c>
    </row>
    <row r="15" spans="1:2" ht="12.75">
      <c r="A15" s="8" t="s">
        <v>6</v>
      </c>
      <c r="B15" s="9">
        <f>SUM(B16:B23)</f>
        <v>139788</v>
      </c>
    </row>
    <row r="16" spans="1:2" ht="12.75">
      <c r="A16" s="6" t="s">
        <v>19</v>
      </c>
      <c r="B16" s="7">
        <v>1034</v>
      </c>
    </row>
    <row r="17" spans="1:2" ht="12.75">
      <c r="A17" s="6" t="s">
        <v>37</v>
      </c>
      <c r="B17" s="7">
        <v>688</v>
      </c>
    </row>
    <row r="18" spans="1:2" ht="12.75">
      <c r="A18" s="6" t="s">
        <v>38</v>
      </c>
      <c r="B18" s="7">
        <v>29551</v>
      </c>
    </row>
    <row r="19" spans="1:2" ht="36">
      <c r="A19" s="6" t="s">
        <v>39</v>
      </c>
      <c r="B19" s="7">
        <v>3185</v>
      </c>
    </row>
    <row r="20" spans="1:2" ht="36">
      <c r="A20" s="11" t="s">
        <v>20</v>
      </c>
      <c r="B20" s="7">
        <v>56623</v>
      </c>
    </row>
    <row r="21" spans="1:2" ht="24">
      <c r="A21" s="6" t="s">
        <v>21</v>
      </c>
      <c r="B21" s="7">
        <v>45645</v>
      </c>
    </row>
    <row r="22" spans="1:2" ht="24">
      <c r="A22" s="6" t="s">
        <v>22</v>
      </c>
      <c r="B22" s="7">
        <v>1314</v>
      </c>
    </row>
    <row r="23" spans="1:2" ht="12.75">
      <c r="A23" s="6" t="s">
        <v>23</v>
      </c>
      <c r="B23" s="7">
        <v>1748</v>
      </c>
    </row>
    <row r="24" spans="1:2" ht="12.75">
      <c r="A24" s="8" t="s">
        <v>24</v>
      </c>
      <c r="B24" s="9">
        <v>32694</v>
      </c>
    </row>
    <row r="25" spans="1:2" ht="12.75">
      <c r="A25" s="8" t="s">
        <v>7</v>
      </c>
      <c r="B25" s="9">
        <f>B26+B30</f>
        <v>146343</v>
      </c>
    </row>
    <row r="26" spans="1:2" ht="12.75">
      <c r="A26" s="6" t="s">
        <v>25</v>
      </c>
      <c r="B26" s="7">
        <f>SUM(B27:B29)</f>
        <v>48797</v>
      </c>
    </row>
    <row r="27" spans="1:2" ht="12.75">
      <c r="A27" s="6" t="s">
        <v>26</v>
      </c>
      <c r="B27" s="7">
        <v>33020</v>
      </c>
    </row>
    <row r="28" spans="1:2" ht="12.75">
      <c r="A28" s="6" t="s">
        <v>27</v>
      </c>
      <c r="B28" s="7">
        <v>2759</v>
      </c>
    </row>
    <row r="29" spans="1:2" ht="12.75">
      <c r="A29" s="6" t="s">
        <v>28</v>
      </c>
      <c r="B29" s="7">
        <v>13018</v>
      </c>
    </row>
    <row r="30" spans="1:2" ht="12.75">
      <c r="A30" s="6" t="s">
        <v>29</v>
      </c>
      <c r="B30" s="7">
        <f>SUM(B31:B32)</f>
        <v>97546</v>
      </c>
    </row>
    <row r="31" spans="1:2" ht="12.75">
      <c r="A31" s="6" t="s">
        <v>11</v>
      </c>
      <c r="B31" s="7">
        <v>74640</v>
      </c>
    </row>
    <row r="32" spans="1:2" ht="12.75">
      <c r="A32" s="6" t="s">
        <v>8</v>
      </c>
      <c r="B32" s="7">
        <v>22906</v>
      </c>
    </row>
    <row r="33" spans="1:2" ht="12.75">
      <c r="A33" s="8" t="s">
        <v>12</v>
      </c>
      <c r="B33" s="9">
        <v>27852</v>
      </c>
    </row>
    <row r="34" spans="1:2" ht="24">
      <c r="A34" s="8" t="s">
        <v>30</v>
      </c>
      <c r="B34" s="9">
        <v>81901</v>
      </c>
    </row>
    <row r="35" spans="1:2" ht="12.75">
      <c r="A35" s="8" t="s">
        <v>13</v>
      </c>
      <c r="B35" s="9">
        <v>6124</v>
      </c>
    </row>
    <row r="36" spans="1:2" ht="12.75">
      <c r="A36" s="12" t="s">
        <v>9</v>
      </c>
      <c r="B36" s="7">
        <f>B15+B24+B25+B33+B34+B35</f>
        <v>434702</v>
      </c>
    </row>
    <row r="37" spans="1:2" ht="12.75">
      <c r="A37" s="13" t="s">
        <v>10</v>
      </c>
      <c r="B37" s="9">
        <f>B36*1.18</f>
        <v>512948.36</v>
      </c>
    </row>
    <row r="38" spans="1:2" ht="12.75">
      <c r="A38" s="14" t="s">
        <v>31</v>
      </c>
      <c r="B38" s="15">
        <f>B10+B14-B37</f>
        <v>-13107.359999999986</v>
      </c>
    </row>
    <row r="39" spans="1:2" ht="120">
      <c r="A39" s="16" t="s">
        <v>40</v>
      </c>
      <c r="B39" s="17"/>
    </row>
    <row r="40" spans="1:2" ht="12.75">
      <c r="A40" s="18"/>
      <c r="B40" s="19"/>
    </row>
    <row r="41" spans="1:2" ht="12.75">
      <c r="A41" s="18"/>
      <c r="B41" s="4"/>
    </row>
    <row r="42" spans="1:2" ht="12.75">
      <c r="A42" s="20"/>
      <c r="B42" s="19"/>
    </row>
    <row r="43" spans="1:2" ht="12.75">
      <c r="A43" s="18"/>
      <c r="B43" s="4"/>
    </row>
    <row r="44" spans="1:2" ht="12.75">
      <c r="A44" s="21"/>
      <c r="B44" s="22"/>
    </row>
    <row r="45" spans="1:2" ht="12.75">
      <c r="A45" s="18"/>
      <c r="B45" s="4"/>
    </row>
    <row r="46" spans="1:2" ht="12.75">
      <c r="A46" s="18"/>
      <c r="B46" s="4"/>
    </row>
    <row r="47" spans="1:2" ht="12.75">
      <c r="A47" s="18"/>
      <c r="B47" s="19"/>
    </row>
    <row r="48" spans="1:2" ht="12.75">
      <c r="A48" s="18"/>
      <c r="B48" s="22"/>
    </row>
    <row r="49" spans="1:2" ht="12.75">
      <c r="A49" s="18"/>
      <c r="B49" s="4"/>
    </row>
    <row r="50" spans="1:2" ht="12.75">
      <c r="A50" s="18"/>
      <c r="B50" s="4"/>
    </row>
    <row r="51" spans="1:2" ht="12.75">
      <c r="A51" s="18"/>
      <c r="B51" s="19"/>
    </row>
    <row r="52" spans="1:2" ht="12.75">
      <c r="A52" s="18"/>
      <c r="B52" s="4"/>
    </row>
    <row r="53" spans="1:2" ht="12.75">
      <c r="A53" s="18"/>
      <c r="B53" s="4"/>
    </row>
    <row r="54" spans="1:2" ht="12.75">
      <c r="A54" s="18"/>
      <c r="B54" s="4"/>
    </row>
    <row r="55" spans="1:2" ht="12.75">
      <c r="A55" s="18"/>
      <c r="B55" s="4"/>
    </row>
    <row r="56" spans="1:2" ht="12.75">
      <c r="A56" s="18"/>
      <c r="B5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2014-03-13T09:46:53Z</cp:lastPrinted>
  <dcterms:created xsi:type="dcterms:W3CDTF">1996-10-08T23:32:33Z</dcterms:created>
  <dcterms:modified xsi:type="dcterms:W3CDTF">2014-08-18T03:04:35Z</dcterms:modified>
  <cp:category/>
  <cp:version/>
  <cp:contentType/>
  <cp:contentStatus/>
</cp:coreProperties>
</file>